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ample" sheetId="1" r:id="rId4"/>
  </sheets>
  <definedNames/>
  <calcPr/>
</workbook>
</file>

<file path=xl/comments1.xml><?xml version="1.0" encoding="utf-8"?>
<comments xmlns:r="http://schemas.openxmlformats.org/officeDocument/2006/relationships" xmlns="http://schemas.openxmlformats.org/spreadsheetml/2006/main">
  <authors>
    <author/>
  </authors>
  <commentList>
    <comment authorId="0" ref="B42">
      <text>
        <t xml:space="preserve">When calculating Zakat, subtract loans taken for Zakatable wealth, not for items like cars or houses.
Remember, RIBA (interest) is Haram and forbidden. Avoid loans with interest or collecting interest from anyone or any institution.
	-Eminent School of Dhaka</t>
      </text>
    </comment>
    <comment authorId="0" ref="B36">
      <text>
        <t xml:space="preserve">For businesses, Zakat applies to the value of all sold items, excluding tools and equipment like computers or fridges.
	-Eminent School of Dhaka</t>
      </text>
    </comment>
    <comment authorId="0" ref="B31">
      <text>
        <t xml:space="preserve">When buying a property for sale or investment, Zakat applies. However, it doesn't apply to your main home(s) or rental properties. If you later sell them for profit, Zakat is due based on their value. If your property's purpose changes from personal to business, Zakat is due for that year based on its value.
	-Eminent School of Dhaka</t>
      </text>
    </comment>
    <comment authorId="0" ref="B25">
      <text>
        <t xml:space="preserve">If you lend money and expect repayment, it's still considered yours, even if you don't have it now. But if you're uncertain about full repayment, Zakat isn't obligatory annually. When you do receive repayment, Zakat is due for one year, at 2.5% of the total amount.
	-Eminent School of Dhaka</t>
      </text>
    </comment>
  </commentList>
</comments>
</file>

<file path=xl/sharedStrings.xml><?xml version="1.0" encoding="utf-8"?>
<sst xmlns="http://schemas.openxmlformats.org/spreadsheetml/2006/main" count="53" uniqueCount="51">
  <si>
    <t xml:space="preserve">Zakat is paid on savings held for a year, but tracking each item's timeline can be tough. 
To simplify, choose a fixed date like the 1st or 15th day of Ramadan to calculate Zakat on all your savings from that day. </t>
  </si>
  <si>
    <t>Remember, RIBA (interest) is Haram and forbidden. Avoid taking loans with interest or collecting interest from anyone or any institution.</t>
  </si>
  <si>
    <t>Useful links</t>
  </si>
  <si>
    <t>Check the current price of gold: Al Amin Jewellers Zakat Calculator for Bangladesh</t>
  </si>
  <si>
    <r>
      <rPr>
        <rFont val="Lexend"/>
        <color rgb="FF0000FF"/>
        <sz val="11.0"/>
        <u/>
      </rPr>
      <t xml:space="preserve">Check the current price of silver: </t>
    </r>
    <r>
      <rPr>
        <rFont val="Lexend"/>
        <color rgb="FF0000FF"/>
        <sz val="11.0"/>
        <u/>
      </rPr>
      <t>Bajus Gold Price</t>
    </r>
  </si>
  <si>
    <t>Learn about Zakat: Zakat in Islam</t>
  </si>
  <si>
    <t>Access online Zakat calculator, video lessons, and donation centers: CZM-BD Zakat Calculator</t>
  </si>
  <si>
    <t>Zakat donation center - As Sunnah Foundation: As Sunnah Foundation</t>
  </si>
  <si>
    <t>Please fill in only the yellow and red cells. If a field doesn't apply, leave it blank.</t>
  </si>
  <si>
    <t>JEWELRY (selling price):</t>
  </si>
  <si>
    <t>Weight in Gram</t>
  </si>
  <si>
    <t>Zakat per Gram</t>
  </si>
  <si>
    <t>Estimated Value</t>
  </si>
  <si>
    <t>Zakat (2.5%)</t>
  </si>
  <si>
    <t>22 Carat Gold</t>
  </si>
  <si>
    <t>21 Carat Gold</t>
  </si>
  <si>
    <t>18 Carat Gold</t>
  </si>
  <si>
    <t>Traditional Method Gold (Sanatan)</t>
  </si>
  <si>
    <t>Silver (Utensils, Artefacts &amp; Jewellery)</t>
  </si>
  <si>
    <t>Other Gold materials</t>
  </si>
  <si>
    <t>Optional: Diamonds, Rubies, Etc (skip if not preferred)</t>
  </si>
  <si>
    <t>CASH:</t>
  </si>
  <si>
    <t>Actual Value</t>
  </si>
  <si>
    <t>Cash in Hand</t>
  </si>
  <si>
    <t>Cash in Bank (Savings &amp; Current accounts)</t>
  </si>
  <si>
    <t>Fixed Deposits, DPS, Special savings (e.g. Hajj, Marriage funds)</t>
  </si>
  <si>
    <t>RECEIVABLE LOANS, BONDS, FUNDS, SHARES:</t>
  </si>
  <si>
    <t>Loans Receivable from family, friends etc</t>
  </si>
  <si>
    <t>Bonds</t>
  </si>
  <si>
    <t>Contribution to Provident Fund</t>
  </si>
  <si>
    <t>Insurance &amp; Bonus on insurance premium</t>
  </si>
  <si>
    <t>Current market Value of Shares &amp; dividends</t>
  </si>
  <si>
    <t>LANDED PROPERTY INVESTMENTS , RENT &amp; ADVANCES:</t>
  </si>
  <si>
    <t>Estimate Value</t>
  </si>
  <si>
    <t>Market value of Land/ houses/ apartments held as investment</t>
  </si>
  <si>
    <t>Rental incomes from properties after expenses</t>
  </si>
  <si>
    <t>Advance payments/ rental deposites/ Security deposits to be received</t>
  </si>
  <si>
    <t>SALARIES &amp; BUSINESS INVENTORY:</t>
  </si>
  <si>
    <t>Total Value</t>
  </si>
  <si>
    <t>Income after expenses (salaries, honorarium, gifts)</t>
  </si>
  <si>
    <t>Value of Saleable stock</t>
  </si>
  <si>
    <t>Value of livestock (goats, sheep, cows, chickens etc)</t>
  </si>
  <si>
    <t>Salvage/salable Value of Damaged/Dead Stock</t>
  </si>
  <si>
    <t>Amount Receivable from Credit Sales</t>
  </si>
  <si>
    <t>LIABILITIES (money owed to others):</t>
  </si>
  <si>
    <t>Personal Loans/ Debts due in the current zakat year</t>
  </si>
  <si>
    <t>Bank loans due in the current zakat year</t>
  </si>
  <si>
    <t>Other Liabilities/payables (House Rent, Tax, Utility Bills etc)</t>
  </si>
  <si>
    <t>Amount Payable to Suppliers (Credit taken for stocking goods)</t>
  </si>
  <si>
    <t>Bad Debts</t>
  </si>
  <si>
    <t>TOTAL ZAKAT (2.5%) PAYABLE</t>
  </si>
</sst>
</file>

<file path=xl/styles.xml><?xml version="1.0" encoding="utf-8"?>
<styleSheet xmlns="http://schemas.openxmlformats.org/spreadsheetml/2006/main" xmlns:x14ac="http://schemas.microsoft.com/office/spreadsheetml/2009/9/ac" xmlns:mc="http://schemas.openxmlformats.org/markup-compatibility/2006">
  <fonts count="16">
    <font>
      <sz val="10.0"/>
      <color rgb="FF000000"/>
      <name val="Arial"/>
      <scheme val="minor"/>
    </font>
    <font>
      <b/>
      <sz val="11.0"/>
      <color rgb="FF244061"/>
      <name val="Lexend"/>
    </font>
    <font>
      <b/>
      <sz val="11.0"/>
      <color rgb="FFFF9900"/>
      <name val="Lexend"/>
    </font>
    <font>
      <sz val="12.0"/>
      <color theme="1"/>
      <name val="Lexend"/>
    </font>
    <font>
      <b/>
      <sz val="11.0"/>
      <color theme="1"/>
      <name val="Lexend"/>
    </font>
    <font>
      <u/>
      <sz val="11.0"/>
      <color rgb="FF0000FF"/>
      <name val="Lexend"/>
    </font>
    <font>
      <u/>
      <sz val="11.0"/>
      <color rgb="FF0000FF"/>
      <name val="Lexend"/>
    </font>
    <font>
      <i/>
      <sz val="10.0"/>
      <color rgb="FF244061"/>
      <name val="Lexend"/>
    </font>
    <font/>
    <font>
      <b/>
      <sz val="12.0"/>
      <color rgb="FF333399"/>
      <name val="Lexend"/>
    </font>
    <font>
      <sz val="12.0"/>
      <color rgb="FF333399"/>
      <name val="Lexend"/>
    </font>
    <font>
      <sz val="12.0"/>
      <color rgb="FF244061"/>
      <name val="Lexend"/>
    </font>
    <font>
      <b/>
      <sz val="12.0"/>
      <color rgb="FF244061"/>
      <name val="Lexend"/>
    </font>
    <font>
      <b/>
      <sz val="12.0"/>
      <color rgb="FFFF9900"/>
      <name val="Lexend"/>
    </font>
    <font>
      <b/>
      <sz val="12.0"/>
      <color theme="1"/>
      <name val="Lexend"/>
    </font>
    <font>
      <b/>
      <sz val="12.0"/>
      <color rgb="FF000080"/>
      <name val="Lexend"/>
    </font>
  </fonts>
  <fills count="7">
    <fill>
      <patternFill patternType="none"/>
    </fill>
    <fill>
      <patternFill patternType="lightGray"/>
    </fill>
    <fill>
      <patternFill patternType="solid">
        <fgColor rgb="FFFFFFFF"/>
        <bgColor rgb="FFFFFFFF"/>
      </patternFill>
    </fill>
    <fill>
      <patternFill patternType="solid">
        <fgColor rgb="FFFFFFCC"/>
        <bgColor rgb="FFFFFFCC"/>
      </patternFill>
    </fill>
    <fill>
      <patternFill patternType="solid">
        <fgColor rgb="FFCCFFCC"/>
        <bgColor rgb="FFCCFFCC"/>
      </patternFill>
    </fill>
    <fill>
      <patternFill patternType="solid">
        <fgColor rgb="FFFFFF99"/>
        <bgColor rgb="FFFFFF99"/>
      </patternFill>
    </fill>
    <fill>
      <patternFill patternType="solid">
        <fgColor rgb="FFFCE5CD"/>
        <bgColor rgb="FFFCE5CD"/>
      </patternFill>
    </fill>
  </fills>
  <borders count="15">
    <border/>
    <border>
      <left style="thin">
        <color rgb="FF000000"/>
      </left>
    </border>
    <border>
      <bottom style="medium">
        <color rgb="FF000000"/>
      </bottom>
    </border>
    <border>
      <right style="medium">
        <color rgb="FF000000"/>
      </right>
    </border>
    <border>
      <right style="thin">
        <color rgb="FF000000"/>
      </right>
      <bottom style="medium">
        <color rgb="FF000000"/>
      </bottom>
    </border>
    <border>
      <right style="medium">
        <color rgb="FF000000"/>
      </right>
      <bottom style="medium">
        <color rgb="FF000000"/>
      </bottom>
    </border>
    <border>
      <right style="dotted">
        <color rgb="FF800000"/>
      </right>
      <bottom style="dotted">
        <color rgb="FF800000"/>
      </bottom>
    </border>
    <border>
      <bottom style="dotted">
        <color rgb="FF800000"/>
      </bottom>
    </border>
    <border>
      <right style="thin">
        <color rgb="FF000000"/>
      </right>
    </border>
    <border>
      <right style="dotted">
        <color rgb="FF800000"/>
      </right>
      <bottom style="dotted">
        <color rgb="FF000000"/>
      </bottom>
    </border>
    <border>
      <bottom style="dotted">
        <color rgb="FF000000"/>
      </bottom>
    </border>
    <border>
      <right style="dotted">
        <color rgb="FF800000"/>
      </right>
    </border>
    <border>
      <right style="thin">
        <color rgb="FF000000"/>
      </right>
      <bottom style="dotted">
        <color rgb="FF800000"/>
      </bottom>
    </border>
    <border>
      <bottom style="thin">
        <color rgb="FF000000"/>
      </bottom>
    </border>
    <border>
      <right style="thin">
        <color rgb="FF000000"/>
      </right>
      <bottom style="thin">
        <color rgb="FF000000"/>
      </bottom>
    </border>
  </borders>
  <cellStyleXfs count="1">
    <xf borderId="0" fillId="0" fontId="0" numFmtId="0" applyAlignment="1" applyFont="1"/>
  </cellStyleXfs>
  <cellXfs count="48">
    <xf borderId="0" fillId="0" fontId="0" numFmtId="0" xfId="0" applyAlignment="1" applyFont="1">
      <alignment readingOrder="0" shrinkToFit="0" vertical="bottom" wrapText="0"/>
    </xf>
    <xf borderId="0" fillId="0" fontId="1" numFmtId="0" xfId="0" applyAlignment="1" applyFont="1">
      <alignment horizontal="center" readingOrder="0" shrinkToFit="0" wrapText="1"/>
    </xf>
    <xf borderId="1" fillId="0" fontId="2" numFmtId="0" xfId="0" applyAlignment="1" applyBorder="1" applyFont="1">
      <alignment horizontal="center" shrinkToFit="0" wrapText="1"/>
    </xf>
    <xf borderId="0" fillId="2" fontId="3" numFmtId="0" xfId="0" applyFill="1" applyFont="1"/>
    <xf borderId="0" fillId="2" fontId="4" numFmtId="0" xfId="0" applyAlignment="1" applyFont="1">
      <alignment horizontal="center" vertical="bottom"/>
    </xf>
    <xf borderId="0" fillId="2" fontId="5" numFmtId="0" xfId="0" applyAlignment="1" applyFont="1">
      <alignment horizontal="center" vertical="bottom"/>
    </xf>
    <xf borderId="0" fillId="2" fontId="6" numFmtId="0" xfId="0" applyAlignment="1" applyFont="1">
      <alignment horizontal="center" readingOrder="0" vertical="bottom"/>
    </xf>
    <xf borderId="0" fillId="2" fontId="3" numFmtId="0" xfId="0" applyAlignment="1" applyFont="1">
      <alignment horizontal="center"/>
    </xf>
    <xf borderId="2" fillId="0" fontId="7" numFmtId="0" xfId="0" applyAlignment="1" applyBorder="1" applyFont="1">
      <alignment horizontal="center" shrinkToFit="0" wrapText="1"/>
    </xf>
    <xf borderId="2" fillId="0" fontId="8" numFmtId="0" xfId="0" applyBorder="1" applyFont="1"/>
    <xf borderId="3" fillId="2" fontId="3" numFmtId="0" xfId="0" applyBorder="1" applyFont="1"/>
    <xf borderId="2" fillId="3" fontId="9" numFmtId="0" xfId="0" applyAlignment="1" applyBorder="1" applyFill="1" applyFont="1">
      <alignment shrinkToFit="0" wrapText="1"/>
    </xf>
    <xf borderId="2" fillId="0" fontId="3" numFmtId="3" xfId="0" applyAlignment="1" applyBorder="1" applyFont="1" applyNumberFormat="1">
      <alignment horizontal="center" readingOrder="0"/>
    </xf>
    <xf borderId="4" fillId="3" fontId="10" numFmtId="3" xfId="0" applyAlignment="1" applyBorder="1" applyFont="1" applyNumberFormat="1">
      <alignment horizontal="center"/>
    </xf>
    <xf borderId="5" fillId="3" fontId="9" numFmtId="3" xfId="0" applyAlignment="1" applyBorder="1" applyFont="1" applyNumberFormat="1">
      <alignment horizontal="center"/>
    </xf>
    <xf borderId="0" fillId="4" fontId="11" numFmtId="0" xfId="0" applyAlignment="1" applyFill="1" applyFont="1">
      <alignment shrinkToFit="0" wrapText="1"/>
    </xf>
    <xf borderId="6" fillId="5" fontId="3" numFmtId="2" xfId="0" applyAlignment="1" applyBorder="1" applyFill="1" applyFont="1" applyNumberFormat="1">
      <alignment horizontal="center" readingOrder="0"/>
    </xf>
    <xf borderId="7" fillId="5" fontId="3" numFmtId="3" xfId="0" applyAlignment="1" applyBorder="1" applyFont="1" applyNumberFormat="1">
      <alignment horizontal="center" readingOrder="0"/>
    </xf>
    <xf borderId="8" fillId="4" fontId="3" numFmtId="0" xfId="0" applyAlignment="1" applyBorder="1" applyFont="1">
      <alignment horizontal="center"/>
    </xf>
    <xf borderId="3" fillId="4" fontId="12" numFmtId="3" xfId="0" applyAlignment="1" applyBorder="1" applyFont="1" applyNumberFormat="1">
      <alignment horizontal="center"/>
    </xf>
    <xf borderId="9" fillId="5" fontId="3" numFmtId="2" xfId="0" applyAlignment="1" applyBorder="1" applyFont="1" applyNumberFormat="1">
      <alignment horizontal="center"/>
    </xf>
    <xf borderId="10" fillId="5" fontId="3" numFmtId="3" xfId="0" applyAlignment="1" applyBorder="1" applyFont="1" applyNumberFormat="1">
      <alignment horizontal="center"/>
    </xf>
    <xf borderId="8" fillId="4" fontId="3" numFmtId="3" xfId="0" applyAlignment="1" applyBorder="1" applyFont="1" applyNumberFormat="1">
      <alignment horizontal="center"/>
    </xf>
    <xf borderId="11" fillId="5" fontId="3" numFmtId="2" xfId="0" applyAlignment="1" applyBorder="1" applyFont="1" applyNumberFormat="1">
      <alignment horizontal="center" readingOrder="0"/>
    </xf>
    <xf borderId="0" fillId="5" fontId="3" numFmtId="3" xfId="0" applyAlignment="1" applyFont="1" applyNumberFormat="1">
      <alignment horizontal="center" readingOrder="0"/>
    </xf>
    <xf borderId="12" fillId="4" fontId="3" numFmtId="3" xfId="0" applyAlignment="1" applyBorder="1" applyFont="1" applyNumberFormat="1">
      <alignment horizontal="center"/>
    </xf>
    <xf borderId="0" fillId="4" fontId="3" numFmtId="0" xfId="0" applyAlignment="1" applyFont="1">
      <alignment horizontal="center"/>
    </xf>
    <xf borderId="12" fillId="5" fontId="11" numFmtId="3" xfId="0" applyAlignment="1" applyBorder="1" applyFont="1" applyNumberFormat="1">
      <alignment horizontal="center"/>
    </xf>
    <xf borderId="0" fillId="4" fontId="3" numFmtId="3" xfId="0" applyAlignment="1" applyFont="1" applyNumberFormat="1">
      <alignment horizontal="center"/>
    </xf>
    <xf borderId="2" fillId="4" fontId="11" numFmtId="0" xfId="0" applyAlignment="1" applyBorder="1" applyFont="1">
      <alignment shrinkToFit="0" wrapText="1"/>
    </xf>
    <xf borderId="2" fillId="4" fontId="3" numFmtId="3" xfId="0" applyAlignment="1" applyBorder="1" applyFont="1" applyNumberFormat="1">
      <alignment horizontal="center"/>
    </xf>
    <xf borderId="4" fillId="5" fontId="11" numFmtId="3" xfId="0" applyAlignment="1" applyBorder="1" applyFont="1" applyNumberFormat="1">
      <alignment horizontal="center" readingOrder="0"/>
    </xf>
    <xf borderId="5" fillId="4" fontId="12" numFmtId="3" xfId="0" applyAlignment="1" applyBorder="1" applyFont="1" applyNumberFormat="1">
      <alignment horizontal="center"/>
    </xf>
    <xf borderId="2" fillId="3" fontId="3" numFmtId="3" xfId="0" applyAlignment="1" applyBorder="1" applyFont="1" applyNumberFormat="1">
      <alignment horizontal="center"/>
    </xf>
    <xf borderId="5" fillId="3" fontId="3" numFmtId="3" xfId="0" applyAlignment="1" applyBorder="1" applyFont="1" applyNumberFormat="1">
      <alignment horizontal="center"/>
    </xf>
    <xf borderId="12" fillId="5" fontId="11" numFmtId="3" xfId="0" applyAlignment="1" applyBorder="1" applyFont="1" applyNumberFormat="1">
      <alignment horizontal="center" readingOrder="0"/>
    </xf>
    <xf borderId="0" fillId="4" fontId="11" numFmtId="0" xfId="0" applyAlignment="1" applyFont="1">
      <alignment readingOrder="0" shrinkToFit="0" wrapText="1"/>
    </xf>
    <xf borderId="4" fillId="5" fontId="11" numFmtId="3" xfId="0" applyAlignment="1" applyBorder="1" applyFont="1" applyNumberFormat="1">
      <alignment horizontal="center"/>
    </xf>
    <xf borderId="2" fillId="3" fontId="13" numFmtId="0" xfId="0" applyAlignment="1" applyBorder="1" applyFont="1">
      <alignment shrinkToFit="0" wrapText="1"/>
    </xf>
    <xf borderId="12" fillId="6" fontId="3" numFmtId="3" xfId="0" applyAlignment="1" applyBorder="1" applyFill="1" applyFont="1" applyNumberFormat="1">
      <alignment horizontal="center" readingOrder="0"/>
    </xf>
    <xf borderId="12" fillId="6" fontId="14" numFmtId="3" xfId="0" applyAlignment="1" applyBorder="1" applyFont="1" applyNumberFormat="1">
      <alignment horizontal="center" readingOrder="0"/>
    </xf>
    <xf borderId="13" fillId="4" fontId="11" numFmtId="0" xfId="0" applyAlignment="1" applyBorder="1" applyFont="1">
      <alignment shrinkToFit="0" wrapText="1"/>
    </xf>
    <xf borderId="13" fillId="4" fontId="3" numFmtId="3" xfId="0" applyAlignment="1" applyBorder="1" applyFont="1" applyNumberFormat="1">
      <alignment horizontal="center"/>
    </xf>
    <xf borderId="14" fillId="6" fontId="3" numFmtId="3" xfId="0" applyAlignment="1" applyBorder="1" applyFont="1" applyNumberFormat="1">
      <alignment horizontal="center" readingOrder="0"/>
    </xf>
    <xf borderId="14" fillId="6" fontId="14" numFmtId="3" xfId="0" applyAlignment="1" applyBorder="1" applyFont="1" applyNumberFormat="1">
      <alignment horizontal="center" readingOrder="0"/>
    </xf>
    <xf borderId="2" fillId="4" fontId="15" numFmtId="0" xfId="0" applyAlignment="1" applyBorder="1" applyFont="1">
      <alignment horizontal="center" readingOrder="0" shrinkToFit="0" wrapText="1"/>
    </xf>
    <xf borderId="4" fillId="0" fontId="8" numFmtId="0" xfId="0" applyBorder="1" applyFont="1"/>
    <xf borderId="5" fillId="4" fontId="15" numFmtId="3" xfId="0" applyAlignment="1" applyBorder="1" applyFont="1" applyNumberForma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www.alaminjewellers.com/zakat-calculator-bangladesh/" TargetMode="External"/><Relationship Id="rId3" Type="http://schemas.openxmlformats.org/officeDocument/2006/relationships/hyperlink" Target="https://www.bajus.org/gold-price" TargetMode="External"/><Relationship Id="rId4" Type="http://schemas.openxmlformats.org/officeDocument/2006/relationships/hyperlink" Target="http://zakatdonation.org.bd/Zakat-in-Islam.php" TargetMode="External"/><Relationship Id="rId5" Type="http://schemas.openxmlformats.org/officeDocument/2006/relationships/hyperlink" Target="https://czm-bd.org/zakat_calculator/" TargetMode="External"/><Relationship Id="rId6" Type="http://schemas.openxmlformats.org/officeDocument/2006/relationships/hyperlink" Target="https://assunnahfoundation.org/" TargetMode="External"/><Relationship Id="rId7" Type="http://schemas.openxmlformats.org/officeDocument/2006/relationships/drawing" Target="../drawings/drawing1.xml"/><Relationship Id="rId8"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88"/>
    <col customWidth="1" min="2" max="2" width="71.88"/>
    <col customWidth="1" min="3" max="3" width="21.38"/>
    <col customWidth="1" min="4" max="4" width="21.63"/>
    <col customWidth="1" min="5" max="5" width="16.88"/>
    <col customWidth="1" min="6" max="6" width="14.0"/>
  </cols>
  <sheetData>
    <row r="1">
      <c r="A1" s="1" t="s">
        <v>0</v>
      </c>
      <c r="G1" s="1"/>
    </row>
    <row r="2">
      <c r="A2" s="2" t="s">
        <v>1</v>
      </c>
    </row>
    <row r="3">
      <c r="A3" s="3"/>
      <c r="B3" s="4"/>
      <c r="G3" s="3"/>
    </row>
    <row r="4">
      <c r="A4" s="3"/>
      <c r="B4" s="4" t="s">
        <v>2</v>
      </c>
      <c r="G4" s="3"/>
    </row>
    <row r="5">
      <c r="A5" s="3"/>
      <c r="B5" s="5" t="s">
        <v>3</v>
      </c>
      <c r="G5" s="3"/>
    </row>
    <row r="6">
      <c r="A6" s="3"/>
      <c r="B6" s="6" t="s">
        <v>4</v>
      </c>
      <c r="G6" s="3"/>
    </row>
    <row r="7">
      <c r="A7" s="3"/>
      <c r="B7" s="5" t="s">
        <v>5</v>
      </c>
      <c r="G7" s="3"/>
    </row>
    <row r="8">
      <c r="A8" s="3"/>
      <c r="B8" s="5" t="s">
        <v>6</v>
      </c>
      <c r="G8" s="3"/>
    </row>
    <row r="9">
      <c r="A9" s="3"/>
      <c r="B9" s="5" t="s">
        <v>7</v>
      </c>
      <c r="G9" s="3"/>
    </row>
    <row r="10">
      <c r="A10" s="3"/>
      <c r="B10" s="3"/>
      <c r="C10" s="7"/>
      <c r="D10" s="7"/>
      <c r="E10" s="7"/>
      <c r="F10" s="7"/>
      <c r="G10" s="3"/>
    </row>
    <row r="11">
      <c r="A11" s="3"/>
      <c r="B11" s="8" t="s">
        <v>8</v>
      </c>
      <c r="C11" s="9"/>
      <c r="D11" s="9"/>
      <c r="E11" s="9"/>
      <c r="F11" s="9"/>
      <c r="G11" s="3"/>
    </row>
    <row r="12">
      <c r="A12" s="10"/>
      <c r="B12" s="11" t="s">
        <v>9</v>
      </c>
      <c r="C12" s="12" t="s">
        <v>10</v>
      </c>
      <c r="D12" s="12" t="s">
        <v>11</v>
      </c>
      <c r="E12" s="13" t="s">
        <v>12</v>
      </c>
      <c r="F12" s="14" t="s">
        <v>13</v>
      </c>
      <c r="G12" s="3"/>
    </row>
    <row r="13">
      <c r="A13" s="10"/>
      <c r="B13" s="15" t="s">
        <v>14</v>
      </c>
      <c r="C13" s="16">
        <v>25.0</v>
      </c>
      <c r="D13" s="17">
        <v>196.0</v>
      </c>
      <c r="E13" s="18"/>
      <c r="F13" s="19">
        <f t="shared" ref="F13:F16" si="1">C13*D13</f>
        <v>4900</v>
      </c>
      <c r="G13" s="3"/>
    </row>
    <row r="14">
      <c r="A14" s="10"/>
      <c r="B14" s="15" t="s">
        <v>15</v>
      </c>
      <c r="C14" s="16">
        <v>20.0</v>
      </c>
      <c r="D14" s="17">
        <v>187.0</v>
      </c>
      <c r="E14" s="18"/>
      <c r="F14" s="19">
        <f t="shared" si="1"/>
        <v>3740</v>
      </c>
      <c r="G14" s="3"/>
    </row>
    <row r="15">
      <c r="A15" s="10"/>
      <c r="B15" s="15" t="s">
        <v>16</v>
      </c>
      <c r="C15" s="20"/>
      <c r="D15" s="21"/>
      <c r="E15" s="22"/>
      <c r="F15" s="19">
        <f t="shared" si="1"/>
        <v>0</v>
      </c>
      <c r="G15" s="3"/>
    </row>
    <row r="16">
      <c r="A16" s="10"/>
      <c r="B16" s="15" t="s">
        <v>17</v>
      </c>
      <c r="C16" s="23">
        <v>10.0</v>
      </c>
      <c r="D16" s="24">
        <v>133.0</v>
      </c>
      <c r="E16" s="25"/>
      <c r="F16" s="19">
        <f t="shared" si="1"/>
        <v>1330</v>
      </c>
      <c r="G16" s="3"/>
    </row>
    <row r="17">
      <c r="A17" s="10"/>
      <c r="B17" s="15" t="s">
        <v>18</v>
      </c>
      <c r="C17" s="26"/>
      <c r="D17" s="26"/>
      <c r="E17" s="27">
        <v>1000.0</v>
      </c>
      <c r="F17" s="19">
        <f t="shared" ref="F17:F19" si="2">E17*2.5%</f>
        <v>25</v>
      </c>
      <c r="G17" s="3"/>
    </row>
    <row r="18">
      <c r="A18" s="10"/>
      <c r="B18" s="15" t="s">
        <v>19</v>
      </c>
      <c r="C18" s="28"/>
      <c r="D18" s="28"/>
      <c r="E18" s="27">
        <v>1000.0</v>
      </c>
      <c r="F18" s="19">
        <f t="shared" si="2"/>
        <v>25</v>
      </c>
      <c r="G18" s="3"/>
    </row>
    <row r="19">
      <c r="A19" s="10"/>
      <c r="B19" s="29" t="s">
        <v>20</v>
      </c>
      <c r="C19" s="30"/>
      <c r="D19" s="30"/>
      <c r="E19" s="31">
        <v>100000.0</v>
      </c>
      <c r="F19" s="32">
        <f t="shared" si="2"/>
        <v>2500</v>
      </c>
      <c r="G19" s="3"/>
    </row>
    <row r="20">
      <c r="A20" s="10"/>
      <c r="B20" s="11" t="s">
        <v>21</v>
      </c>
      <c r="C20" s="33"/>
      <c r="D20" s="33"/>
      <c r="E20" s="13" t="s">
        <v>22</v>
      </c>
      <c r="F20" s="34"/>
      <c r="G20" s="3"/>
    </row>
    <row r="21">
      <c r="A21" s="10"/>
      <c r="B21" s="15" t="s">
        <v>23</v>
      </c>
      <c r="C21" s="28"/>
      <c r="D21" s="28"/>
      <c r="E21" s="27">
        <v>1000.0</v>
      </c>
      <c r="F21" s="19">
        <f t="shared" ref="F21:F23" si="3">E21*2.5%</f>
        <v>25</v>
      </c>
      <c r="G21" s="3"/>
    </row>
    <row r="22">
      <c r="A22" s="10"/>
      <c r="B22" s="15" t="s">
        <v>24</v>
      </c>
      <c r="C22" s="28"/>
      <c r="D22" s="28"/>
      <c r="E22" s="35">
        <v>20000.0</v>
      </c>
      <c r="F22" s="19">
        <f t="shared" si="3"/>
        <v>500</v>
      </c>
      <c r="G22" s="3"/>
    </row>
    <row r="23">
      <c r="A23" s="10"/>
      <c r="B23" s="29" t="s">
        <v>25</v>
      </c>
      <c r="C23" s="30"/>
      <c r="D23" s="30"/>
      <c r="E23" s="31">
        <v>100000.0</v>
      </c>
      <c r="F23" s="32">
        <f t="shared" si="3"/>
        <v>2500</v>
      </c>
      <c r="G23" s="3"/>
    </row>
    <row r="24">
      <c r="A24" s="10"/>
      <c r="B24" s="11" t="s">
        <v>26</v>
      </c>
      <c r="C24" s="33"/>
      <c r="D24" s="33"/>
      <c r="E24" s="13" t="s">
        <v>22</v>
      </c>
      <c r="F24" s="34"/>
      <c r="G24" s="3"/>
    </row>
    <row r="25">
      <c r="A25" s="10"/>
      <c r="B25" s="15" t="s">
        <v>27</v>
      </c>
      <c r="C25" s="28"/>
      <c r="D25" s="28"/>
      <c r="E25" s="35">
        <v>20000.0</v>
      </c>
      <c r="F25" s="19">
        <f t="shared" ref="F25:F29" si="4">E25*2.5%</f>
        <v>500</v>
      </c>
      <c r="G25" s="3"/>
    </row>
    <row r="26">
      <c r="A26" s="10"/>
      <c r="B26" s="15" t="s">
        <v>28</v>
      </c>
      <c r="C26" s="28"/>
      <c r="D26" s="28"/>
      <c r="E26" s="27"/>
      <c r="F26" s="19">
        <f t="shared" si="4"/>
        <v>0</v>
      </c>
      <c r="G26" s="3"/>
    </row>
    <row r="27">
      <c r="A27" s="10"/>
      <c r="B27" s="15" t="s">
        <v>29</v>
      </c>
      <c r="C27" s="28"/>
      <c r="D27" s="28"/>
      <c r="E27" s="27"/>
      <c r="F27" s="19">
        <f t="shared" si="4"/>
        <v>0</v>
      </c>
      <c r="G27" s="3"/>
    </row>
    <row r="28">
      <c r="A28" s="10"/>
      <c r="B28" s="15" t="s">
        <v>30</v>
      </c>
      <c r="C28" s="28"/>
      <c r="D28" s="28"/>
      <c r="E28" s="27"/>
      <c r="F28" s="19">
        <f t="shared" si="4"/>
        <v>0</v>
      </c>
      <c r="G28" s="3"/>
    </row>
    <row r="29">
      <c r="A29" s="10"/>
      <c r="B29" s="29" t="s">
        <v>31</v>
      </c>
      <c r="C29" s="30"/>
      <c r="D29" s="30"/>
      <c r="E29" s="31">
        <v>10000.0</v>
      </c>
      <c r="F29" s="32">
        <f t="shared" si="4"/>
        <v>250</v>
      </c>
      <c r="G29" s="3"/>
    </row>
    <row r="30">
      <c r="A30" s="10"/>
      <c r="B30" s="11" t="s">
        <v>32</v>
      </c>
      <c r="C30" s="33"/>
      <c r="D30" s="33"/>
      <c r="E30" s="13" t="s">
        <v>33</v>
      </c>
      <c r="F30" s="34"/>
      <c r="G30" s="3"/>
    </row>
    <row r="31">
      <c r="A31" s="10"/>
      <c r="B31" s="15" t="s">
        <v>34</v>
      </c>
      <c r="C31" s="28"/>
      <c r="D31" s="28"/>
      <c r="E31" s="35">
        <v>1000000.0</v>
      </c>
      <c r="F31" s="19">
        <f t="shared" ref="F31:F33" si="5">E31*2.5%</f>
        <v>25000</v>
      </c>
      <c r="G31" s="3"/>
    </row>
    <row r="32">
      <c r="A32" s="10"/>
      <c r="B32" s="36" t="s">
        <v>35</v>
      </c>
      <c r="C32" s="28"/>
      <c r="D32" s="28"/>
      <c r="E32" s="35">
        <v>30000.0</v>
      </c>
      <c r="F32" s="19">
        <f t="shared" si="5"/>
        <v>750</v>
      </c>
      <c r="G32" s="3"/>
    </row>
    <row r="33">
      <c r="A33" s="10"/>
      <c r="B33" s="29" t="s">
        <v>36</v>
      </c>
      <c r="C33" s="30"/>
      <c r="D33" s="30"/>
      <c r="E33" s="31">
        <v>100000.0</v>
      </c>
      <c r="F33" s="32">
        <f t="shared" si="5"/>
        <v>2500</v>
      </c>
      <c r="G33" s="3"/>
    </row>
    <row r="34">
      <c r="A34" s="10"/>
      <c r="B34" s="11" t="s">
        <v>37</v>
      </c>
      <c r="C34" s="33"/>
      <c r="D34" s="33"/>
      <c r="E34" s="13" t="s">
        <v>38</v>
      </c>
      <c r="F34" s="34"/>
      <c r="G34" s="3"/>
    </row>
    <row r="35">
      <c r="A35" s="10"/>
      <c r="B35" s="15" t="s">
        <v>39</v>
      </c>
      <c r="C35" s="28"/>
      <c r="D35" s="28"/>
      <c r="E35" s="35">
        <v>200000.0</v>
      </c>
      <c r="F35" s="19">
        <f t="shared" ref="F35:F39" si="6">E35*2.5%</f>
        <v>5000</v>
      </c>
      <c r="G35" s="3"/>
    </row>
    <row r="36">
      <c r="A36" s="10"/>
      <c r="B36" s="15" t="s">
        <v>40</v>
      </c>
      <c r="C36" s="28"/>
      <c r="D36" s="28"/>
      <c r="E36" s="27">
        <v>1000.0</v>
      </c>
      <c r="F36" s="19">
        <f t="shared" si="6"/>
        <v>25</v>
      </c>
      <c r="G36" s="3"/>
    </row>
    <row r="37">
      <c r="A37" s="10"/>
      <c r="B37" s="15" t="s">
        <v>41</v>
      </c>
      <c r="C37" s="28"/>
      <c r="D37" s="28"/>
      <c r="E37" s="27">
        <v>1000.0</v>
      </c>
      <c r="F37" s="19">
        <f t="shared" si="6"/>
        <v>25</v>
      </c>
      <c r="G37" s="3"/>
    </row>
    <row r="38">
      <c r="A38" s="10"/>
      <c r="B38" s="15" t="s">
        <v>42</v>
      </c>
      <c r="C38" s="28"/>
      <c r="D38" s="28"/>
      <c r="E38" s="27">
        <v>1000.0</v>
      </c>
      <c r="F38" s="19">
        <f t="shared" si="6"/>
        <v>25</v>
      </c>
      <c r="G38" s="3"/>
    </row>
    <row r="39">
      <c r="A39" s="10"/>
      <c r="B39" s="29" t="s">
        <v>43</v>
      </c>
      <c r="C39" s="30"/>
      <c r="D39" s="30"/>
      <c r="E39" s="37">
        <v>1000.0</v>
      </c>
      <c r="F39" s="32">
        <f t="shared" si="6"/>
        <v>25</v>
      </c>
      <c r="G39" s="3"/>
    </row>
    <row r="40">
      <c r="A40" s="10"/>
      <c r="B40" s="38" t="s">
        <v>44</v>
      </c>
      <c r="C40" s="33"/>
      <c r="D40" s="33"/>
      <c r="E40" s="13" t="s">
        <v>38</v>
      </c>
      <c r="F40" s="34"/>
      <c r="G40" s="3"/>
    </row>
    <row r="41">
      <c r="A41" s="10"/>
      <c r="B41" s="15" t="s">
        <v>45</v>
      </c>
      <c r="C41" s="28"/>
      <c r="D41" s="28"/>
      <c r="E41" s="39">
        <v>1000.0</v>
      </c>
      <c r="F41" s="40">
        <f t="shared" ref="F41:F45" si="7">E41*2.5%</f>
        <v>25</v>
      </c>
      <c r="G41" s="3"/>
    </row>
    <row r="42">
      <c r="A42" s="10"/>
      <c r="B42" s="15" t="s">
        <v>46</v>
      </c>
      <c r="C42" s="28"/>
      <c r="D42" s="28"/>
      <c r="E42" s="39">
        <v>1000.0</v>
      </c>
      <c r="F42" s="40">
        <f t="shared" si="7"/>
        <v>25</v>
      </c>
      <c r="G42" s="3"/>
    </row>
    <row r="43">
      <c r="A43" s="10"/>
      <c r="B43" s="15" t="s">
        <v>47</v>
      </c>
      <c r="C43" s="28"/>
      <c r="D43" s="28"/>
      <c r="E43" s="39">
        <v>1000.0</v>
      </c>
      <c r="F43" s="40">
        <f t="shared" si="7"/>
        <v>25</v>
      </c>
      <c r="G43" s="3"/>
    </row>
    <row r="44">
      <c r="A44" s="10"/>
      <c r="B44" s="15" t="s">
        <v>48</v>
      </c>
      <c r="C44" s="28"/>
      <c r="D44" s="28"/>
      <c r="E44" s="39">
        <v>1000.0</v>
      </c>
      <c r="F44" s="40">
        <f t="shared" si="7"/>
        <v>25</v>
      </c>
      <c r="G44" s="3"/>
    </row>
    <row r="45">
      <c r="A45" s="10"/>
      <c r="B45" s="41" t="s">
        <v>49</v>
      </c>
      <c r="C45" s="42"/>
      <c r="D45" s="42"/>
      <c r="E45" s="43">
        <v>1000.0</v>
      </c>
      <c r="F45" s="44">
        <f t="shared" si="7"/>
        <v>25</v>
      </c>
      <c r="G45" s="3"/>
    </row>
    <row r="46">
      <c r="A46" s="10"/>
      <c r="B46" s="45" t="s">
        <v>50</v>
      </c>
      <c r="C46" s="9"/>
      <c r="D46" s="9"/>
      <c r="E46" s="46"/>
      <c r="F46" s="47">
        <f>SUM(F12:F39)-sum(F41:F45)</f>
        <v>49520</v>
      </c>
      <c r="G46" s="3"/>
    </row>
    <row r="47">
      <c r="A47" s="3"/>
      <c r="B47" s="3"/>
      <c r="C47" s="7"/>
      <c r="D47" s="7"/>
      <c r="E47" s="7"/>
      <c r="F47" s="7"/>
      <c r="G47" s="3"/>
    </row>
  </sheetData>
  <mergeCells count="11">
    <mergeCell ref="B8:F8"/>
    <mergeCell ref="B9:F9"/>
    <mergeCell ref="B11:F11"/>
    <mergeCell ref="B46:E46"/>
    <mergeCell ref="A1:F1"/>
    <mergeCell ref="A2:G2"/>
    <mergeCell ref="B3:F3"/>
    <mergeCell ref="B4:F4"/>
    <mergeCell ref="B5:F5"/>
    <mergeCell ref="B6:F6"/>
    <mergeCell ref="B7:F7"/>
  </mergeCells>
  <dataValidations>
    <dataValidation type="list" allowBlank="1" showErrorMessage="1" sqref="C12">
      <formula1>"Weight in Gram,Weight in Vori"</formula1>
    </dataValidation>
    <dataValidation type="list" allowBlank="1" showErrorMessage="1" sqref="D12">
      <formula1>"Zakat per Gram,Zakat per Vori"</formula1>
    </dataValidation>
  </dataValidations>
  <hyperlinks>
    <hyperlink r:id="rId2" ref="B5"/>
    <hyperlink r:id="rId3" ref="B6"/>
    <hyperlink r:id="rId4" ref="B7"/>
    <hyperlink r:id="rId5" ref="B8"/>
    <hyperlink r:id="rId6" ref="B9"/>
  </hyperlinks>
  <drawing r:id="rId7"/>
  <legacyDrawing r:id="rId8"/>
</worksheet>
</file>